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jmuedu-my.sharepoint.com/personal/sochacjs_jmu_edu/Documents/UniversityLynchburgSpring2025DiscreteMath/HW5/"/>
    </mc:Choice>
  </mc:AlternateContent>
  <bookViews>
    <workbookView xWindow="0" yWindow="0" windowWidth="19200" windowHeight="70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G6" i="2"/>
  <c r="F6" i="2"/>
  <c r="E6" i="2"/>
  <c r="E7" i="2"/>
  <c r="E5" i="2"/>
  <c r="I24" i="1" l="1"/>
  <c r="I23" i="1"/>
  <c r="H18" i="1"/>
  <c r="G17" i="1"/>
  <c r="G10" i="1"/>
  <c r="F9" i="1"/>
  <c r="F10" i="1"/>
  <c r="F8" i="1"/>
  <c r="F16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E15" i="1"/>
  <c r="G9" i="1"/>
  <c r="C2" i="1"/>
  <c r="N4" i="1"/>
  <c r="E9" i="1" l="1"/>
  <c r="E10" i="1"/>
  <c r="E8" i="1"/>
</calcChain>
</file>

<file path=xl/sharedStrings.xml><?xml version="1.0" encoding="utf-8"?>
<sst xmlns="http://schemas.openxmlformats.org/spreadsheetml/2006/main" count="9" uniqueCount="9">
  <si>
    <t>HW 5 Problem 2</t>
  </si>
  <si>
    <t>s</t>
  </si>
  <si>
    <t>k</t>
  </si>
  <si>
    <t>.</t>
  </si>
  <si>
    <t>1b)</t>
  </si>
  <si>
    <t>2^(-s)</t>
  </si>
  <si>
    <t>4+5</t>
  </si>
  <si>
    <t>4+5+6</t>
  </si>
  <si>
    <t>4+6+…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</si>
</sst>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4"/>
  <sheetViews>
    <sheetView tabSelected="1" topLeftCell="B8" workbookViewId="0">
      <selection activeCell="F25" sqref="F25"/>
    </sheetView>
  </sheetViews>
  <sheetFormatPr defaultRowHeight="14.5" x14ac:dyDescent="0.35"/>
  <cols>
    <col min="2" max="8" width="6.6328125" customWidth="1"/>
    <col min="9" max="9" width="10.81640625" bestFit="1" customWidth="1"/>
    <col min="10" max="25" width="6.6328125" customWidth="1"/>
    <col min="28" max="28" width="8.7265625" customWidth="1"/>
  </cols>
  <sheetData>
    <row r="2" spans="1:25" x14ac:dyDescent="0.35">
      <c r="B2" t="s">
        <v>4</v>
      </c>
      <c r="C2">
        <f>26^3*10^3+26^3*9*10^2+26^3*9^2*10+26^3*9^3</f>
        <v>60443864</v>
      </c>
    </row>
    <row r="4" spans="1:25" x14ac:dyDescent="0.35">
      <c r="N4">
        <f>35/52</f>
        <v>0.67307692307692313</v>
      </c>
    </row>
    <row r="5" spans="1:25" x14ac:dyDescent="0.35">
      <c r="B5" t="s">
        <v>0</v>
      </c>
    </row>
    <row r="7" spans="1:25" x14ac:dyDescent="0.35">
      <c r="D7" s="1" t="s">
        <v>1</v>
      </c>
      <c r="E7" s="1" t="s">
        <v>2</v>
      </c>
      <c r="F7" s="1" t="s">
        <v>5</v>
      </c>
    </row>
    <row r="8" spans="1:25" x14ac:dyDescent="0.35">
      <c r="D8">
        <v>3</v>
      </c>
      <c r="E8">
        <f>24-D8</f>
        <v>21</v>
      </c>
      <c r="F8">
        <f>2^(-D8)</f>
        <v>0.125</v>
      </c>
    </row>
    <row r="9" spans="1:25" x14ac:dyDescent="0.35">
      <c r="D9">
        <v>4</v>
      </c>
      <c r="E9">
        <f t="shared" ref="E9:E10" si="0">24-D9</f>
        <v>20</v>
      </c>
      <c r="F9">
        <f t="shared" ref="F9:F10" si="1">2^(-D9)</f>
        <v>6.25E-2</v>
      </c>
      <c r="G9">
        <f>F9*(1-2^(-(E9+1)))/(1-2^(-1))</f>
        <v>0.12499994039535522</v>
      </c>
    </row>
    <row r="10" spans="1:25" x14ac:dyDescent="0.35">
      <c r="D10">
        <v>5</v>
      </c>
      <c r="E10">
        <f t="shared" si="0"/>
        <v>19</v>
      </c>
      <c r="F10">
        <f t="shared" si="1"/>
        <v>3.125E-2</v>
      </c>
      <c r="G10">
        <f>F10*(1-2^(-(E10+1)))/(1-2^(-1))</f>
        <v>6.2499940395355225E-2</v>
      </c>
    </row>
    <row r="12" spans="1:25" x14ac:dyDescent="0.35">
      <c r="B12" s="1">
        <v>1</v>
      </c>
      <c r="C12" s="1">
        <v>2</v>
      </c>
      <c r="D12" s="1">
        <v>3</v>
      </c>
      <c r="E12" s="4">
        <v>4</v>
      </c>
      <c r="F12" s="3">
        <v>5</v>
      </c>
      <c r="G12" s="1">
        <v>6</v>
      </c>
      <c r="H12" s="1">
        <v>7</v>
      </c>
      <c r="I12" s="1">
        <v>8</v>
      </c>
      <c r="J12" s="1">
        <v>9</v>
      </c>
      <c r="K12" s="1">
        <v>10</v>
      </c>
      <c r="L12" s="1">
        <v>11</v>
      </c>
      <c r="M12" s="1">
        <v>12</v>
      </c>
      <c r="N12" s="1">
        <v>13</v>
      </c>
      <c r="O12" s="1">
        <v>14</v>
      </c>
      <c r="P12" s="1">
        <v>15</v>
      </c>
      <c r="Q12" s="1">
        <v>16</v>
      </c>
      <c r="R12" s="1">
        <v>17</v>
      </c>
      <c r="S12" s="1">
        <v>18</v>
      </c>
      <c r="T12" s="1">
        <v>19</v>
      </c>
      <c r="U12" s="1">
        <v>20</v>
      </c>
      <c r="V12" s="1">
        <v>21</v>
      </c>
      <c r="W12" s="1">
        <v>22</v>
      </c>
      <c r="X12" s="1">
        <v>23</v>
      </c>
      <c r="Y12" s="1">
        <v>24</v>
      </c>
    </row>
    <row r="13" spans="1:25" x14ac:dyDescent="0.35">
      <c r="A13" t="s">
        <v>3</v>
      </c>
      <c r="B13" s="2">
        <v>0</v>
      </c>
      <c r="C13" s="2">
        <v>0</v>
      </c>
      <c r="D13" s="2">
        <v>0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2">
        <v>1</v>
      </c>
      <c r="P13" s="2">
        <v>1</v>
      </c>
      <c r="Q13" s="2">
        <v>1</v>
      </c>
      <c r="R13" s="2">
        <v>1</v>
      </c>
      <c r="S13" s="2">
        <v>1</v>
      </c>
      <c r="T13" s="2">
        <v>1</v>
      </c>
      <c r="U13" s="2">
        <v>1</v>
      </c>
      <c r="V13" s="2">
        <v>1</v>
      </c>
      <c r="W13" s="2">
        <v>1</v>
      </c>
      <c r="X13" s="2">
        <v>1</v>
      </c>
      <c r="Y13" s="2">
        <v>1</v>
      </c>
    </row>
    <row r="15" spans="1:25" x14ac:dyDescent="0.35">
      <c r="E15">
        <f>2^(-E12)</f>
        <v>6.25E-2</v>
      </c>
      <c r="F15">
        <f t="shared" ref="F15:Y15" si="2">2^(-F12)</f>
        <v>3.125E-2</v>
      </c>
      <c r="G15">
        <f t="shared" si="2"/>
        <v>1.5625E-2</v>
      </c>
      <c r="H15">
        <f t="shared" si="2"/>
        <v>7.8125E-3</v>
      </c>
      <c r="I15">
        <f t="shared" si="2"/>
        <v>3.90625E-3</v>
      </c>
      <c r="J15">
        <f t="shared" si="2"/>
        <v>1.953125E-3</v>
      </c>
      <c r="K15">
        <f t="shared" si="2"/>
        <v>9.765625E-4</v>
      </c>
      <c r="L15">
        <f t="shared" si="2"/>
        <v>4.8828125E-4</v>
      </c>
      <c r="M15">
        <f t="shared" si="2"/>
        <v>2.44140625E-4</v>
      </c>
      <c r="N15">
        <f t="shared" si="2"/>
        <v>1.220703125E-4</v>
      </c>
      <c r="O15">
        <f t="shared" si="2"/>
        <v>6.103515625E-5</v>
      </c>
      <c r="P15">
        <f t="shared" si="2"/>
        <v>3.0517578125E-5</v>
      </c>
      <c r="Q15">
        <f t="shared" si="2"/>
        <v>1.52587890625E-5</v>
      </c>
      <c r="R15">
        <f t="shared" si="2"/>
        <v>7.62939453125E-6</v>
      </c>
      <c r="S15">
        <f t="shared" si="2"/>
        <v>3.814697265625E-6</v>
      </c>
      <c r="T15">
        <f t="shared" si="2"/>
        <v>1.9073486328125E-6</v>
      </c>
      <c r="U15">
        <f t="shared" si="2"/>
        <v>9.5367431640625E-7</v>
      </c>
      <c r="V15">
        <f t="shared" si="2"/>
        <v>4.76837158203125E-7</v>
      </c>
      <c r="W15">
        <f t="shared" si="2"/>
        <v>2.384185791015625E-7</v>
      </c>
      <c r="X15">
        <f t="shared" si="2"/>
        <v>1.1920928955078125E-7</v>
      </c>
      <c r="Y15">
        <f t="shared" si="2"/>
        <v>5.9604644775390625E-8</v>
      </c>
    </row>
    <row r="16" spans="1:25" x14ac:dyDescent="0.35">
      <c r="F16">
        <f>E15+F15</f>
        <v>9.375E-2</v>
      </c>
    </row>
    <row r="17" spans="5:9" x14ac:dyDescent="0.35">
      <c r="F17" t="s">
        <v>6</v>
      </c>
      <c r="G17">
        <f>SUM(E15:G15)</f>
        <v>0.109375</v>
      </c>
    </row>
    <row r="18" spans="5:9" x14ac:dyDescent="0.35">
      <c r="G18" t="s">
        <v>7</v>
      </c>
      <c r="H18">
        <f>E15+SUM(G15:Y15)</f>
        <v>9.3749940395355225E-2</v>
      </c>
    </row>
    <row r="19" spans="5:9" x14ac:dyDescent="0.35">
      <c r="H19" t="s">
        <v>8</v>
      </c>
    </row>
    <row r="21" spans="5:9" x14ac:dyDescent="0.35">
      <c r="E21">
        <v>1</v>
      </c>
      <c r="F21">
        <v>0</v>
      </c>
    </row>
    <row r="22" spans="5:9" x14ac:dyDescent="0.35">
      <c r="E22">
        <v>0</v>
      </c>
      <c r="F22">
        <v>1</v>
      </c>
    </row>
    <row r="23" spans="5:9" x14ac:dyDescent="0.35">
      <c r="I23">
        <f>2*2^19</f>
        <v>1048576</v>
      </c>
    </row>
    <row r="24" spans="5:9" x14ac:dyDescent="0.35">
      <c r="I24">
        <f>I23-1</f>
        <v>1048575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M15"/>
  <sheetViews>
    <sheetView workbookViewId="0">
      <selection activeCell="I16" sqref="I16"/>
    </sheetView>
  </sheetViews>
  <sheetFormatPr defaultRowHeight="14.5" x14ac:dyDescent="0.35"/>
  <cols>
    <col min="5" max="7" width="11.81640625" bestFit="1" customWidth="1"/>
  </cols>
  <sheetData>
    <row r="5" spans="4:13" x14ac:dyDescent="0.35">
      <c r="D5">
        <v>24</v>
      </c>
      <c r="E5">
        <f>2^(-D5)</f>
        <v>5.9604644775390625E-8</v>
      </c>
      <c r="K5">
        <v>0</v>
      </c>
      <c r="L5">
        <v>0</v>
      </c>
      <c r="M5">
        <v>1</v>
      </c>
    </row>
    <row r="6" spans="4:13" x14ac:dyDescent="0.35">
      <c r="D6">
        <v>23</v>
      </c>
      <c r="E6">
        <f t="shared" ref="E6:E7" si="0">2^(-D6)</f>
        <v>1.1920928955078125E-7</v>
      </c>
      <c r="F6">
        <f>SUM(E5:E6)</f>
        <v>1.7881393432617188E-7</v>
      </c>
      <c r="G6">
        <f>3*2^(-D5)</f>
        <v>1.7881393432617188E-7</v>
      </c>
      <c r="K6">
        <v>0</v>
      </c>
      <c r="L6">
        <v>1</v>
      </c>
      <c r="M6">
        <v>0</v>
      </c>
    </row>
    <row r="7" spans="4:13" x14ac:dyDescent="0.35">
      <c r="D7">
        <v>22</v>
      </c>
      <c r="E7">
        <f t="shared" si="0"/>
        <v>2.384185791015625E-7</v>
      </c>
      <c r="K7">
        <v>0</v>
      </c>
      <c r="L7">
        <v>1</v>
      </c>
      <c r="M7">
        <v>1</v>
      </c>
    </row>
    <row r="8" spans="4:13" x14ac:dyDescent="0.35">
      <c r="K8">
        <v>1</v>
      </c>
      <c r="L8">
        <v>0</v>
      </c>
      <c r="M8">
        <v>0</v>
      </c>
    </row>
    <row r="9" spans="4:13" x14ac:dyDescent="0.35">
      <c r="K9">
        <v>1</v>
      </c>
      <c r="L9">
        <v>0</v>
      </c>
      <c r="M9">
        <v>1</v>
      </c>
    </row>
    <row r="10" spans="4:13" x14ac:dyDescent="0.35">
      <c r="K10">
        <v>1</v>
      </c>
      <c r="L10">
        <v>1</v>
      </c>
      <c r="M10">
        <v>1</v>
      </c>
    </row>
    <row r="15" spans="4:13" x14ac:dyDescent="0.35">
      <c r="I15">
        <f>26^3*FACT(4)</f>
        <v>421824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3418DBEDB6574791C612B7D5EDCADC" ma:contentTypeVersion="18" ma:contentTypeDescription="Create a new document." ma:contentTypeScope="" ma:versionID="b8def46c9a3bd8c8af9e64ff6662018e">
  <xsd:schema xmlns:xsd="http://www.w3.org/2001/XMLSchema" xmlns:xs="http://www.w3.org/2001/XMLSchema" xmlns:p="http://schemas.microsoft.com/office/2006/metadata/properties" xmlns:ns3="208b4d07-4f6d-4efd-a069-fe5055910691" xmlns:ns4="63b711cb-b1ba-47ad-b5e4-3b7005034fa1" targetNamespace="http://schemas.microsoft.com/office/2006/metadata/properties" ma:root="true" ma:fieldsID="19577d4cadefebc969597b6f0f1a5218" ns3:_="" ns4:_="">
    <xsd:import namespace="208b4d07-4f6d-4efd-a069-fe5055910691"/>
    <xsd:import namespace="63b711cb-b1ba-47ad-b5e4-3b7005034fa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b4d07-4f6d-4efd-a069-fe50559106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711cb-b1ba-47ad-b5e4-3b7005034fa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8b4d07-4f6d-4efd-a069-fe505591069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A7182F-85A9-42D7-A514-64EFEF0FA7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8b4d07-4f6d-4efd-a069-fe5055910691"/>
    <ds:schemaRef ds:uri="63b711cb-b1ba-47ad-b5e4-3b7005034f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B53877-1EF7-4FB9-935F-81F9CD9A0CBA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208b4d07-4f6d-4efd-a069-fe5055910691"/>
    <ds:schemaRef ds:uri="http://schemas.microsoft.com/office/2006/documentManagement/types"/>
    <ds:schemaRef ds:uri="http://purl.org/dc/elements/1.1/"/>
    <ds:schemaRef ds:uri="http://schemas.microsoft.com/office/2006/metadata/properties"/>
    <ds:schemaRef ds:uri="63b711cb-b1ba-47ad-b5e4-3b7005034fa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30B947D-8964-4E6A-AB8E-997A0AF907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Julia</cp:lastModifiedBy>
  <dcterms:created xsi:type="dcterms:W3CDTF">2025-03-30T19:18:16Z</dcterms:created>
  <dcterms:modified xsi:type="dcterms:W3CDTF">2025-04-01T01:09:14Z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0x010100353418DBEDB6574791C612B7D5EDCADC</vt:lpwstr>
  </property>
</Properties>
</file>